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FE66A54B-1A69-4C95-873C-5F4B082040A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10" i="1"/>
  <c r="C21" i="1" l="1"/>
  <c r="C17" i="2"/>
  <c r="C13" i="2"/>
  <c r="C14" i="1" s="1"/>
  <c r="C13" i="1"/>
  <c r="C9" i="2"/>
  <c r="C12" i="2" s="1"/>
  <c r="C21" i="3"/>
  <c r="C19" i="3"/>
  <c r="C20" i="3" s="1"/>
  <c r="C17" i="3"/>
  <c r="C15" i="3"/>
  <c r="C16" i="3" s="1"/>
  <c r="C13" i="3"/>
  <c r="C11" i="3"/>
  <c r="C12" i="3" s="1"/>
  <c r="C17" i="1" l="1"/>
  <c r="C18" i="2"/>
  <c r="C19" i="2" s="1"/>
  <c r="C19" i="1"/>
  <c r="C20" i="1" s="1"/>
  <c r="C20" i="2"/>
  <c r="C14" i="2"/>
  <c r="C15" i="2" s="1"/>
  <c r="C16" i="2"/>
  <c r="C11" i="1"/>
  <c r="C12" i="1" s="1"/>
  <c r="C10" i="2"/>
  <c r="C11" i="2" s="1"/>
  <c r="C15" i="1" l="1"/>
  <c r="C16" i="1" s="1"/>
</calcChain>
</file>

<file path=xl/sharedStrings.xml><?xml version="1.0" encoding="utf-8"?>
<sst xmlns="http://schemas.openxmlformats.org/spreadsheetml/2006/main" count="62" uniqueCount="16">
  <si>
    <t>Grundsats</t>
  </si>
  <si>
    <t>Egetbidrag</t>
  </si>
  <si>
    <t>Nettoløn</t>
  </si>
  <si>
    <t>Arbejdsgiverbidrag</t>
  </si>
  <si>
    <t>Ledende sygeplejersker</t>
  </si>
  <si>
    <t>Bruttoløn</t>
  </si>
  <si>
    <t>Egetbidrag pension</t>
  </si>
  <si>
    <t>Arbejdsgiverbidrag pension:</t>
  </si>
  <si>
    <t>Indtil 2 års praksiserfaring</t>
  </si>
  <si>
    <t>Efter 2 år praksiserfaring</t>
  </si>
  <si>
    <t>INDTAST ANTAL TIMER PR. UGE</t>
  </si>
  <si>
    <t/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</si>
  <si>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</si>
  <si>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</si>
  <si>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</si>
  <si>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Løn gældende pr. 1. dec.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</si>
</sst>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2" applyNumberFormat="1" applyFont="1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workbookViewId="0">
      <selection activeCell="A2" sqref="A2"/>
    </sheetView>
  </sheetViews>
  <sheetFormatPr defaultRowHeight="15" x14ac:dyDescent="0.25"/>
  <cols>
    <col min="1" max="1" width="25.7109375" customWidth="1"/>
    <col min="2" max="2" width="18.140625" bestFit="1" customWidth="1"/>
    <col min="3" max="3" width="15.140625" customWidth="1"/>
    <col min="4" max="4" width="9.85546875" bestFit="1" customWidth="1"/>
  </cols>
  <sheetData>
    <row r="1" spans="1:22" x14ac:dyDescent="0.25">
      <c r="A1" s="7" t="s">
        <v>12</v>
      </c>
    </row>
    <row r="2" spans="1:22" x14ac:dyDescent="0.25">
      <c r="A2" s="8" t="s">
        <v>15</v>
      </c>
    </row>
    <row r="4" spans="1:22" x14ac:dyDescent="0.25">
      <c r="A4" t="s">
        <v>6</v>
      </c>
      <c r="B4" s="1">
        <v>0.06</v>
      </c>
    </row>
    <row r="5" spans="1:22" x14ac:dyDescent="0.25">
      <c r="A5" t="s">
        <v>7</v>
      </c>
      <c r="B5" s="1">
        <v>0.12</v>
      </c>
    </row>
    <row r="8" spans="1:22" x14ac:dyDescent="0.25">
      <c r="C8" s="9" t="s">
        <v>0</v>
      </c>
    </row>
    <row r="10" spans="1:22" x14ac:dyDescent="0.25">
      <c r="A10" s="2" t="s">
        <v>8</v>
      </c>
      <c r="B10" s="2" t="s">
        <v>5</v>
      </c>
      <c r="C10" s="3">
        <v>33721.379999999997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x14ac:dyDescent="0.25">
      <c r="B11" t="s">
        <v>1</v>
      </c>
      <c r="C11" s="4">
        <f>C10*B4</f>
        <v>2023.2827999999997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25">
      <c r="B12" t="s">
        <v>2</v>
      </c>
      <c r="C12" s="4">
        <f>C10-C11</f>
        <v>31698.097199999997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25">
      <c r="B13" t="s">
        <v>3</v>
      </c>
      <c r="C13" s="4">
        <f>C10*B5</f>
        <v>4046.5655999999994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25">
      <c r="A14" s="2" t="s">
        <v>9</v>
      </c>
      <c r="B14" s="2" t="s">
        <v>5</v>
      </c>
      <c r="C14" s="3">
        <v>38245.279999999999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B15" t="s">
        <v>1</v>
      </c>
      <c r="C15" s="4">
        <f>C14*B4</f>
        <v>2294.7167999999997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B16" t="s">
        <v>2</v>
      </c>
      <c r="C16" s="4">
        <f>C14-C15</f>
        <v>35950.563199999997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5">
      <c r="B17" t="s">
        <v>3</v>
      </c>
      <c r="C17" s="4">
        <f>C14*B5</f>
        <v>4589.4335999999994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5">
      <c r="A18" s="2" t="s">
        <v>4</v>
      </c>
      <c r="B18" s="2" t="s">
        <v>5</v>
      </c>
      <c r="C18" s="3">
        <v>44875.29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5">
      <c r="B19" t="s">
        <v>1</v>
      </c>
      <c r="C19" s="4">
        <f>C18*B4</f>
        <v>2692.5174000000002</v>
      </c>
    </row>
    <row r="20" spans="1:22" x14ac:dyDescent="0.25">
      <c r="B20" t="s">
        <v>2</v>
      </c>
      <c r="C20" s="4">
        <f>C18-C19</f>
        <v>42182.772600000004</v>
      </c>
    </row>
    <row r="21" spans="1:22" x14ac:dyDescent="0.25">
      <c r="B21" t="s">
        <v>3</v>
      </c>
      <c r="C21" s="4">
        <f>C18*B5</f>
        <v>5385.0348000000004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workbookViewId="0">
      <selection activeCell="B4" sqref="B4:B5"/>
    </sheetView>
  </sheetViews>
  <sheetFormatPr defaultRowHeight="15" x14ac:dyDescent="0.25"/>
  <cols>
    <col min="1" max="1" width="26.5703125" bestFit="1" customWidth="1"/>
    <col min="2" max="2" width="18.140625" bestFit="1" customWidth="1"/>
    <col min="3" max="3" width="14.140625" customWidth="1"/>
    <col min="4" max="4" width="10" bestFit="1" customWidth="1"/>
    <col min="7" max="7" width="28.5703125" bestFit="1" customWidth="1"/>
  </cols>
  <sheetData>
    <row r="1" spans="1:8" x14ac:dyDescent="0.25">
      <c r="A1" s="7" t="s">
        <v>13</v>
      </c>
    </row>
    <row r="2" spans="1:8" x14ac:dyDescent="0.25">
      <c r="A2" s="8" t="s">
        <v>15</v>
      </c>
    </row>
    <row r="3" spans="1:8" ht="15.75" thickBot="1" x14ac:dyDescent="0.3"/>
    <row r="4" spans="1:8" ht="15.75" thickBot="1" x14ac:dyDescent="0.3">
      <c r="A4" t="s">
        <v>6</v>
      </c>
      <c r="B4" s="1">
        <v>0.06</v>
      </c>
      <c r="G4" t="s">
        <v>10</v>
      </c>
      <c r="H4" s="6">
        <v>37</v>
      </c>
    </row>
    <row r="5" spans="1:8" x14ac:dyDescent="0.25">
      <c r="A5" t="s">
        <v>7</v>
      </c>
      <c r="B5" s="1">
        <v>0.12</v>
      </c>
    </row>
    <row r="7" spans="1:8" x14ac:dyDescent="0.25">
      <c r="C7" s="9" t="s">
        <v>0</v>
      </c>
    </row>
    <row r="9" spans="1:8" x14ac:dyDescent="0.25">
      <c r="A9" s="2" t="s">
        <v>8</v>
      </c>
      <c r="B9" s="2" t="s">
        <v>5</v>
      </c>
      <c r="C9" s="3">
        <f>(Fuldtid!C10/37*Deltid!H4)</f>
        <v>33721.379999999997</v>
      </c>
    </row>
    <row r="10" spans="1:8" x14ac:dyDescent="0.25">
      <c r="B10" t="s">
        <v>1</v>
      </c>
      <c r="C10" s="4">
        <f>C9*B4</f>
        <v>2023.2827999999997</v>
      </c>
    </row>
    <row r="11" spans="1:8" x14ac:dyDescent="0.25">
      <c r="B11" t="s">
        <v>2</v>
      </c>
      <c r="C11" s="4">
        <f>C9-C10</f>
        <v>31698.097199999997</v>
      </c>
    </row>
    <row r="12" spans="1:8" x14ac:dyDescent="0.25">
      <c r="B12" t="s">
        <v>3</v>
      </c>
      <c r="C12" s="4">
        <f>C9*B5</f>
        <v>4046.5655999999994</v>
      </c>
    </row>
    <row r="13" spans="1:8" x14ac:dyDescent="0.25">
      <c r="A13" s="2" t="s">
        <v>9</v>
      </c>
      <c r="B13" s="2" t="s">
        <v>5</v>
      </c>
      <c r="C13" s="3">
        <f>(Fuldtid!C14/37*Deltid!H4)</f>
        <v>38245.279999999992</v>
      </c>
    </row>
    <row r="14" spans="1:8" x14ac:dyDescent="0.25">
      <c r="B14" t="s">
        <v>1</v>
      </c>
      <c r="C14" s="4">
        <f>C13*B4</f>
        <v>2294.7167999999992</v>
      </c>
    </row>
    <row r="15" spans="1:8" x14ac:dyDescent="0.25">
      <c r="B15" t="s">
        <v>2</v>
      </c>
      <c r="C15" s="4">
        <f>C13-C14</f>
        <v>35950.56319999999</v>
      </c>
    </row>
    <row r="16" spans="1:8" x14ac:dyDescent="0.25">
      <c r="B16" t="s">
        <v>3</v>
      </c>
      <c r="C16" s="4">
        <f>C13*B5</f>
        <v>4589.4335999999985</v>
      </c>
    </row>
    <row r="17" spans="1:3" x14ac:dyDescent="0.25">
      <c r="A17" s="2" t="s">
        <v>4</v>
      </c>
      <c r="B17" s="2" t="s">
        <v>5</v>
      </c>
      <c r="C17" s="3">
        <f>Fuldtid!C18/37*Deltid!H4</f>
        <v>44875.29</v>
      </c>
    </row>
    <row r="18" spans="1:3" x14ac:dyDescent="0.25">
      <c r="B18" t="s">
        <v>1</v>
      </c>
      <c r="C18" s="4">
        <f>C17*B4</f>
        <v>2692.5174000000002</v>
      </c>
    </row>
    <row r="19" spans="1:3" x14ac:dyDescent="0.25">
      <c r="B19" t="s">
        <v>2</v>
      </c>
      <c r="C19" s="4">
        <f>C17-C18</f>
        <v>42182.772600000004</v>
      </c>
    </row>
    <row r="20" spans="1:3" x14ac:dyDescent="0.25">
      <c r="B20" t="s">
        <v>3</v>
      </c>
      <c r="C20" s="4">
        <f>C17*B5</f>
        <v>5385.0348000000004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B4" sqref="B4:B5"/>
    </sheetView>
  </sheetViews>
  <sheetFormatPr defaultRowHeight="15" x14ac:dyDescent="0.25"/>
  <cols>
    <col min="1" max="1" width="27" customWidth="1"/>
    <col min="2" max="3" width="18.140625" bestFit="1" customWidth="1"/>
    <col min="4" max="4" width="10" bestFit="1" customWidth="1"/>
  </cols>
  <sheetData>
    <row r="1" spans="1:3" x14ac:dyDescent="0.25">
      <c r="A1" s="7" t="s">
        <v>14</v>
      </c>
    </row>
    <row r="2" spans="1:3" x14ac:dyDescent="0.25">
      <c r="A2" s="8" t="s">
        <v>15</v>
      </c>
    </row>
    <row r="3" spans="1:3" x14ac:dyDescent="0.25">
      <c r="A3" s="10" t="s">
        <v>11</v>
      </c>
    </row>
    <row r="4" spans="1:3" x14ac:dyDescent="0.25">
      <c r="A4" t="s">
        <v>6</v>
      </c>
      <c r="B4" s="1">
        <v>0.06</v>
      </c>
    </row>
    <row r="5" spans="1:3" x14ac:dyDescent="0.25">
      <c r="A5" t="s">
        <v>7</v>
      </c>
      <c r="B5" s="1">
        <v>0.12</v>
      </c>
    </row>
    <row r="8" spans="1:3" x14ac:dyDescent="0.25">
      <c r="C8" s="9" t="s">
        <v>0</v>
      </c>
    </row>
    <row r="10" spans="1:3" x14ac:dyDescent="0.25">
      <c r="A10" s="2" t="s">
        <v>8</v>
      </c>
      <c r="B10" s="2" t="s">
        <v>5</v>
      </c>
      <c r="C10" s="3">
        <f>Fuldtid!C10/(160+1/3)</f>
        <v>210.32045738045736</v>
      </c>
    </row>
    <row r="11" spans="1:3" x14ac:dyDescent="0.25">
      <c r="B11" t="s">
        <v>1</v>
      </c>
      <c r="C11" s="4">
        <f>C10*B4</f>
        <v>12.619227442827441</v>
      </c>
    </row>
    <row r="12" spans="1:3" x14ac:dyDescent="0.25">
      <c r="B12" t="s">
        <v>2</v>
      </c>
      <c r="C12" s="4">
        <f>C10-C11</f>
        <v>197.7012299376299</v>
      </c>
    </row>
    <row r="13" spans="1:3" x14ac:dyDescent="0.25">
      <c r="B13" t="s">
        <v>3</v>
      </c>
      <c r="C13" s="4">
        <f>C10*B5</f>
        <v>25.238454885654882</v>
      </c>
    </row>
    <row r="14" spans="1:3" x14ac:dyDescent="0.25">
      <c r="A14" s="2" t="s">
        <v>9</v>
      </c>
      <c r="B14" s="2" t="s">
        <v>5</v>
      </c>
      <c r="C14" s="3">
        <f>Deltid!C13/(160+1/3)</f>
        <v>238.53604989604983</v>
      </c>
    </row>
    <row r="15" spans="1:3" x14ac:dyDescent="0.25">
      <c r="B15" t="s">
        <v>1</v>
      </c>
      <c r="C15" s="4">
        <f>C14*B4</f>
        <v>14.312162993762989</v>
      </c>
    </row>
    <row r="16" spans="1:3" x14ac:dyDescent="0.25">
      <c r="B16" t="s">
        <v>2</v>
      </c>
      <c r="C16" s="4">
        <f>C14-C15</f>
        <v>224.22388690228684</v>
      </c>
    </row>
    <row r="17" spans="1:3" x14ac:dyDescent="0.25">
      <c r="B17" t="s">
        <v>3</v>
      </c>
      <c r="C17" s="4">
        <f>C14*B5</f>
        <v>28.624325987525978</v>
      </c>
    </row>
    <row r="18" spans="1:3" x14ac:dyDescent="0.25">
      <c r="A18" s="2" t="s">
        <v>4</v>
      </c>
      <c r="B18" s="2" t="s">
        <v>5</v>
      </c>
      <c r="C18" s="3">
        <f>Fuldtid!C18/(160+1/3)</f>
        <v>279.8874636174636</v>
      </c>
    </row>
    <row r="19" spans="1:3" x14ac:dyDescent="0.25">
      <c r="B19" t="s">
        <v>1</v>
      </c>
      <c r="C19" s="4">
        <f>C18*B4</f>
        <v>16.793247817047813</v>
      </c>
    </row>
    <row r="20" spans="1:3" x14ac:dyDescent="0.25">
      <c r="B20" t="s">
        <v>2</v>
      </c>
      <c r="C20" s="4">
        <f>C18-C19</f>
        <v>263.09421580041578</v>
      </c>
    </row>
    <row r="21" spans="1:3" x14ac:dyDescent="0.25">
      <c r="B21" t="s">
        <v>3</v>
      </c>
      <c r="C21" s="4">
        <f>C18*B5</f>
        <v>33.586495634095627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cp:lastPrinted>2019-01-29T10:46:05Z</cp:lastPrinted>
  <dcterms:created xsi:type="dcterms:W3CDTF">2017-10-25T08:33:19Z</dcterms:created>
  <dcterms:modified xsi:type="dcterms:W3CDTF">2019-12-02T09:39:54Z</dcterms:modified>
</cp:coreProperties>
</file>